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045"/>
  </bookViews>
  <sheets>
    <sheet name="Munk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/>
  <c r="H72" l="1"/>
  <c r="H73"/>
  <c r="H74"/>
  <c r="H75"/>
  <c r="H76"/>
  <c r="H77"/>
  <c r="H78"/>
  <c r="H79"/>
  <c r="H80"/>
  <c r="H81"/>
  <c r="H82"/>
  <c r="H83"/>
  <c r="H84"/>
  <c r="H85"/>
  <c r="H86"/>
  <c r="H87"/>
  <c r="H88"/>
  <c r="H89"/>
  <c r="H71"/>
  <c r="H64"/>
  <c r="H65"/>
  <c r="H66"/>
  <c r="H67"/>
  <c r="H63"/>
  <c r="H58"/>
  <c r="H57"/>
  <c r="H52"/>
  <c r="H53"/>
  <c r="H51"/>
  <c r="H47"/>
  <c r="H46"/>
  <c r="H31"/>
  <c r="H32"/>
  <c r="H33"/>
  <c r="H35"/>
  <c r="H36"/>
  <c r="H38"/>
  <c r="H40"/>
  <c r="H41"/>
  <c r="H42"/>
  <c r="H30"/>
  <c r="H23"/>
  <c r="H24"/>
  <c r="H25"/>
  <c r="H19"/>
  <c r="H18"/>
  <c r="H14"/>
  <c r="H15"/>
  <c r="H13"/>
  <c r="H60" l="1"/>
  <c r="H54"/>
  <c r="H16"/>
  <c r="H92" s="1"/>
  <c r="H90"/>
  <c r="H68"/>
  <c r="H48"/>
  <c r="E39" l="1"/>
  <c r="H39" s="1"/>
  <c r="E37"/>
  <c r="H37" s="1"/>
  <c r="E34"/>
  <c r="H34" s="1"/>
  <c r="E22"/>
  <c r="H43" l="1"/>
  <c r="E26"/>
  <c r="H26" s="1"/>
  <c r="H22"/>
  <c r="H27" l="1"/>
  <c r="H93" s="1"/>
</calcChain>
</file>

<file path=xl/sharedStrings.xml><?xml version="1.0" encoding="utf-8"?>
<sst xmlns="http://schemas.openxmlformats.org/spreadsheetml/2006/main" count="142" uniqueCount="93">
  <si>
    <t>Szakfelügyeletek</t>
  </si>
  <si>
    <t>egység</t>
  </si>
  <si>
    <t>Ideiglenes forgalomkorlátozás biztosítása</t>
  </si>
  <si>
    <t>Bontási munkák</t>
  </si>
  <si>
    <r>
      <t>m</t>
    </r>
    <r>
      <rPr>
        <b/>
        <vertAlign val="superscript"/>
        <sz val="10"/>
        <rFont val="Arial"/>
        <family val="2"/>
        <charset val="238"/>
      </rPr>
      <t>2</t>
    </r>
  </si>
  <si>
    <t>kiemelt szegély bontása</t>
  </si>
  <si>
    <r>
      <t>m</t>
    </r>
    <r>
      <rPr>
        <b/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/>
    </r>
  </si>
  <si>
    <t>Meglévő csarnok beton alap bontása</t>
  </si>
  <si>
    <t>Támfal bontása</t>
  </si>
  <si>
    <t>fm</t>
  </si>
  <si>
    <t>db</t>
  </si>
  <si>
    <r>
      <t>m</t>
    </r>
    <r>
      <rPr>
        <b/>
        <vertAlign val="superscript"/>
        <sz val="10"/>
        <rFont val="Arial"/>
        <family val="2"/>
        <charset val="238"/>
      </rPr>
      <t>3</t>
    </r>
  </si>
  <si>
    <t>Fa kivágás</t>
  </si>
  <si>
    <t>Lépcső készítése főbejárathoz</t>
  </si>
  <si>
    <t>Támfal építése rakott terméskőből 80cm magas</t>
  </si>
  <si>
    <t>Homokos kavics fagyvédő réteg építése</t>
  </si>
  <si>
    <t>m</t>
  </si>
  <si>
    <t>Burkolat festése oldoszeres festékkel</t>
  </si>
  <si>
    <t>Vízelvezetés</t>
  </si>
  <si>
    <t>Víznyelőrács beépítése</t>
  </si>
  <si>
    <t>Rácsos folyóka gyalogos terhelésre</t>
  </si>
  <si>
    <t>Humusz termőréteg terítése 30cm vtg-ban</t>
  </si>
  <si>
    <t>Füvesítés</t>
  </si>
  <si>
    <t>Fa ültetés</t>
  </si>
  <si>
    <t>Utcabútorok</t>
  </si>
  <si>
    <t>Szemetes</t>
  </si>
  <si>
    <t>Pihenő pad</t>
  </si>
  <si>
    <t>Megnevezés</t>
  </si>
  <si>
    <t>Menny</t>
  </si>
  <si>
    <t>Egys</t>
  </si>
  <si>
    <t>Eár</t>
  </si>
  <si>
    <t>Ár</t>
  </si>
  <si>
    <t>Közmű kiváltások és közmű átépítési munkák kivitei terveinek elkészítése</t>
  </si>
  <si>
    <t>Magasépítési munkák engedélyezési és kiviteli terveinek  elkészítése</t>
  </si>
  <si>
    <t>Tervezések összesen</t>
  </si>
  <si>
    <t>Mélyépítési engedélyezési és kiviteli tervek készítése</t>
  </si>
  <si>
    <t>Burkolatok bontása (beton, aszfalt, természetes kő )</t>
  </si>
  <si>
    <t>Bontási munkák összesen</t>
  </si>
  <si>
    <t>Mechanikailag stabilizált alapréteg készítése és CKT4 alapréteg</t>
  </si>
  <si>
    <t>Térburkolat készítése zajmentes kialakítással, 6 - 8 cm-es vastagsággal  színes szürke térkőből</t>
  </si>
  <si>
    <t>Aszfalt kötőréteg építése</t>
  </si>
  <si>
    <t>Aszfalt kopó réteg építése</t>
  </si>
  <si>
    <t>Burkolat építési munkák</t>
  </si>
  <si>
    <t>Burkolat építési munkák összesen</t>
  </si>
  <si>
    <t>Vízelvezetés összesen</t>
  </si>
  <si>
    <t>Utcabútorok összesen</t>
  </si>
  <si>
    <t xml:space="preserve">Tüzivíz csap áthelyezése </t>
  </si>
  <si>
    <t xml:space="preserve">0,4kV-os Szabadvezeték hálózat kiváltása </t>
  </si>
  <si>
    <t xml:space="preserve">Gáz vezeték kiváltása </t>
  </si>
  <si>
    <t xml:space="preserve">Közvilágítási hálózat  kiépítése </t>
  </si>
  <si>
    <t>Közmű kiváltási és átépítési munkák</t>
  </si>
  <si>
    <t>Közmű kiváltási és átépítési munkák összesen</t>
  </si>
  <si>
    <t>Magasépítési munkák</t>
  </si>
  <si>
    <t>Bontás, építőanyagok újra hasznosítása</t>
  </si>
  <si>
    <t xml:space="preserve">Felvonulási létesítmények </t>
  </si>
  <si>
    <t xml:space="preserve">Zsaluzás és állványozás </t>
  </si>
  <si>
    <t xml:space="preserve">Irtás, föld- és sziklamunka </t>
  </si>
  <si>
    <t xml:space="preserve">Síkalapozás </t>
  </si>
  <si>
    <t xml:space="preserve">Helyszíni beton és vasbeton munka </t>
  </si>
  <si>
    <t xml:space="preserve">Falazás és egyéb kőművesmunka </t>
  </si>
  <si>
    <t xml:space="preserve">Ácsmunka </t>
  </si>
  <si>
    <t xml:space="preserve">Vakolás és rabicolás </t>
  </si>
  <si>
    <t>Szárazépítés</t>
  </si>
  <si>
    <t xml:space="preserve">Aljzatkészítés, hideg- és melegburkolat készítése </t>
  </si>
  <si>
    <t xml:space="preserve">Bádogozás </t>
  </si>
  <si>
    <t xml:space="preserve">Fém nyílászáró és épületlakatos-szerkezet elhelyezése </t>
  </si>
  <si>
    <t xml:space="preserve">Szigetelés </t>
  </si>
  <si>
    <t xml:space="preserve">Útburkolatalap és makadámburkolat készítése </t>
  </si>
  <si>
    <t xml:space="preserve">Kőburkolat készítése </t>
  </si>
  <si>
    <t xml:space="preserve">Elektromosenergia-ellátás, villanyszerelés </t>
  </si>
  <si>
    <t xml:space="preserve">Épületgépészeti csővezeték szerelése </t>
  </si>
  <si>
    <t xml:space="preserve">Épületgépészeti szerelvények és berendezések szerelése </t>
  </si>
  <si>
    <t>épület</t>
  </si>
  <si>
    <t>Magasépítési munkák összesen</t>
  </si>
  <si>
    <t>Bontott anyag elszállítása és elhelyezése</t>
  </si>
  <si>
    <t>Tükör készítés tömörítés nélkül</t>
  </si>
  <si>
    <t>Földkitermelés bevágásban</t>
  </si>
  <si>
    <t xml:space="preserve">Tömörítés bármely tömörítési osztályban </t>
  </si>
  <si>
    <t>Szegély készítése, alapárok kiemelésével</t>
  </si>
  <si>
    <t>Kertészet</t>
  </si>
  <si>
    <t xml:space="preserve">T-COM / TARR hálózat kiváltása </t>
  </si>
  <si>
    <t>Kerékpár tároló 6 állásos</t>
  </si>
  <si>
    <t>Kertészet összesen</t>
  </si>
  <si>
    <t>Tervezés összesen</t>
  </si>
  <si>
    <t>Tervezés</t>
  </si>
  <si>
    <t>Tervezés összesen nettó</t>
  </si>
  <si>
    <t xml:space="preserve">Kivitelezés összesen nettó </t>
  </si>
  <si>
    <t xml:space="preserve">Megbízó: Dunaföldvár Város Önkormányzata </t>
  </si>
  <si>
    <t>Tárgy: Dunaföldvár, Vak Bottyán téri Piac épületének és környezetének kialakítási munkáira</t>
  </si>
  <si>
    <t>……………………………………………………..</t>
  </si>
  <si>
    <t>aláírás</t>
  </si>
  <si>
    <t>Költségvetési kiírás</t>
  </si>
  <si>
    <t>Kelt: ……………………………………………………….</t>
  </si>
</sst>
</file>

<file path=xl/styles.xml><?xml version="1.0" encoding="utf-8"?>
<styleSheet xmlns="http://schemas.openxmlformats.org/spreadsheetml/2006/main">
  <numFmts count="2">
    <numFmt numFmtId="164" formatCode="#,##0&quot; Ft&quot;"/>
    <numFmt numFmtId="165" formatCode="0.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6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8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ál" xfId="0" builtinId="0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workbookViewId="0">
      <selection activeCell="J20" sqref="J20"/>
    </sheetView>
  </sheetViews>
  <sheetFormatPr defaultColWidth="8.85546875" defaultRowHeight="20.45" customHeight="1"/>
  <cols>
    <col min="1" max="1" width="6.5703125" style="7" customWidth="1"/>
    <col min="2" max="2" width="44.7109375" style="7" customWidth="1"/>
    <col min="3" max="3" width="4.140625" style="7" customWidth="1"/>
    <col min="4" max="4" width="1.7109375" style="7" hidden="1" customWidth="1"/>
    <col min="5" max="6" width="8.85546875" style="7"/>
    <col min="7" max="7" width="12.140625" style="7" customWidth="1"/>
    <col min="8" max="8" width="13.7109375" style="7" customWidth="1"/>
    <col min="9" max="16384" width="8.85546875" style="7"/>
  </cols>
  <sheetData>
    <row r="1" spans="1:8" ht="26.25" customHeight="1">
      <c r="A1" s="57"/>
      <c r="B1" s="57"/>
      <c r="C1" s="57"/>
      <c r="D1" s="57"/>
      <c r="E1" s="57"/>
      <c r="F1" s="57"/>
      <c r="G1" s="57"/>
      <c r="H1" s="57"/>
    </row>
    <row r="2" spans="1:8" ht="20.45" customHeight="1">
      <c r="A2" s="57"/>
      <c r="B2" s="57"/>
      <c r="C2" s="57"/>
      <c r="D2" s="57"/>
      <c r="E2" s="57"/>
      <c r="F2" s="57"/>
      <c r="G2" s="57"/>
      <c r="H2" s="57"/>
    </row>
    <row r="3" spans="1:8" ht="20.45" customHeight="1">
      <c r="A3" s="41"/>
      <c r="B3" s="41"/>
      <c r="C3" s="41"/>
      <c r="D3" s="41"/>
      <c r="E3" s="41"/>
      <c r="F3" s="41"/>
      <c r="G3" s="41"/>
      <c r="H3" s="41"/>
    </row>
    <row r="4" spans="1:8" ht="24.75" customHeight="1">
      <c r="A4" s="61" t="s">
        <v>91</v>
      </c>
      <c r="B4" s="61"/>
      <c r="C4" s="61"/>
      <c r="D4" s="61"/>
      <c r="E4" s="61"/>
      <c r="F4" s="61"/>
      <c r="G4" s="61"/>
      <c r="H4" s="61"/>
    </row>
    <row r="5" spans="1:8" ht="24.75" customHeight="1">
      <c r="A5" s="46"/>
      <c r="B5" s="46"/>
      <c r="C5" s="46"/>
      <c r="D5" s="46"/>
      <c r="E5" s="46"/>
      <c r="F5" s="46"/>
      <c r="G5" s="46"/>
      <c r="H5" s="46"/>
    </row>
    <row r="6" spans="1:8" ht="20.45" customHeight="1">
      <c r="A6" s="58" t="s">
        <v>87</v>
      </c>
      <c r="B6" s="58"/>
      <c r="C6" s="58"/>
      <c r="D6" s="58"/>
      <c r="E6" s="58"/>
      <c r="F6" s="58"/>
      <c r="G6" s="58"/>
      <c r="H6" s="58"/>
    </row>
    <row r="7" spans="1:8" ht="41.25" customHeight="1">
      <c r="A7" s="58" t="s">
        <v>88</v>
      </c>
      <c r="B7" s="58"/>
      <c r="C7" s="58"/>
      <c r="D7" s="58"/>
      <c r="E7" s="58"/>
      <c r="F7" s="58"/>
      <c r="G7" s="58"/>
      <c r="H7" s="58"/>
    </row>
    <row r="10" spans="1:8" s="8" customFormat="1" ht="20.45" customHeight="1">
      <c r="B10" s="59" t="s">
        <v>27</v>
      </c>
      <c r="C10" s="59"/>
      <c r="D10" s="59"/>
      <c r="E10" s="9" t="s">
        <v>28</v>
      </c>
      <c r="F10" s="9" t="s">
        <v>29</v>
      </c>
      <c r="G10" s="9" t="s">
        <v>30</v>
      </c>
      <c r="H10" s="9" t="s">
        <v>31</v>
      </c>
    </row>
    <row r="11" spans="1:8" s="8" customFormat="1" ht="20.45" customHeight="1">
      <c r="B11" s="44"/>
      <c r="C11" s="44"/>
      <c r="D11" s="44"/>
      <c r="E11" s="44"/>
      <c r="F11" s="44"/>
      <c r="G11" s="44"/>
      <c r="H11" s="44"/>
    </row>
    <row r="12" spans="1:8" ht="20.45" customHeight="1">
      <c r="A12" s="51" t="s">
        <v>84</v>
      </c>
      <c r="B12" s="52"/>
      <c r="C12" s="52"/>
      <c r="D12" s="52"/>
      <c r="E12" s="52"/>
      <c r="F12" s="52"/>
      <c r="G12" s="52"/>
      <c r="H12" s="53"/>
    </row>
    <row r="13" spans="1:8" ht="20.45" customHeight="1">
      <c r="A13" s="10">
        <v>1</v>
      </c>
      <c r="B13" s="11" t="s">
        <v>35</v>
      </c>
      <c r="C13" s="12"/>
      <c r="D13" s="13"/>
      <c r="E13" s="10">
        <v>1</v>
      </c>
      <c r="F13" s="10" t="s">
        <v>10</v>
      </c>
      <c r="G13" s="3"/>
      <c r="H13" s="4">
        <f>E13*G13</f>
        <v>0</v>
      </c>
    </row>
    <row r="14" spans="1:8" ht="20.45" customHeight="1">
      <c r="A14" s="10">
        <v>2</v>
      </c>
      <c r="B14" s="7" t="s">
        <v>32</v>
      </c>
      <c r="E14" s="10">
        <v>4</v>
      </c>
      <c r="F14" s="10" t="s">
        <v>10</v>
      </c>
      <c r="G14" s="3"/>
      <c r="H14" s="4">
        <f t="shared" ref="H14:H15" si="0">E14*G14</f>
        <v>0</v>
      </c>
    </row>
    <row r="15" spans="1:8" ht="20.45" customHeight="1">
      <c r="A15" s="10">
        <v>3</v>
      </c>
      <c r="B15" s="11" t="s">
        <v>33</v>
      </c>
      <c r="C15" s="12"/>
      <c r="D15" s="13"/>
      <c r="E15" s="10">
        <v>1</v>
      </c>
      <c r="F15" s="10" t="s">
        <v>10</v>
      </c>
      <c r="G15" s="3"/>
      <c r="H15" s="4">
        <f t="shared" si="0"/>
        <v>0</v>
      </c>
    </row>
    <row r="16" spans="1:8" ht="20.45" customHeight="1">
      <c r="A16" s="54" t="s">
        <v>83</v>
      </c>
      <c r="B16" s="54" t="s">
        <v>34</v>
      </c>
      <c r="C16" s="54"/>
      <c r="D16" s="54"/>
      <c r="E16" s="11"/>
      <c r="F16" s="12"/>
      <c r="G16" s="13"/>
      <c r="H16" s="43">
        <f>SUM(H13:H15)</f>
        <v>0</v>
      </c>
    </row>
    <row r="18" spans="1:8" ht="20.45" customHeight="1">
      <c r="A18" s="14">
        <v>1</v>
      </c>
      <c r="B18" s="50" t="s">
        <v>0</v>
      </c>
      <c r="C18" s="50"/>
      <c r="D18" s="50"/>
      <c r="E18" s="1">
        <v>5</v>
      </c>
      <c r="F18" s="2" t="s">
        <v>10</v>
      </c>
      <c r="G18" s="3"/>
      <c r="H18" s="4">
        <f>E18*G18</f>
        <v>0</v>
      </c>
    </row>
    <row r="19" spans="1:8" ht="20.45" customHeight="1">
      <c r="A19" s="14">
        <v>2</v>
      </c>
      <c r="B19" s="50" t="s">
        <v>2</v>
      </c>
      <c r="C19" s="50"/>
      <c r="D19" s="50"/>
      <c r="E19" s="1">
        <v>1</v>
      </c>
      <c r="F19" s="2" t="s">
        <v>1</v>
      </c>
      <c r="G19" s="3"/>
      <c r="H19" s="4">
        <f>E19*G19</f>
        <v>0</v>
      </c>
    </row>
    <row r="20" spans="1:8" s="28" customFormat="1" ht="20.45" customHeight="1">
      <c r="A20" s="23"/>
      <c r="B20" s="24"/>
      <c r="C20" s="24"/>
      <c r="D20" s="24"/>
      <c r="E20" s="25"/>
      <c r="F20" s="26"/>
      <c r="G20" s="45"/>
      <c r="H20" s="27"/>
    </row>
    <row r="21" spans="1:8" ht="20.45" customHeight="1">
      <c r="A21" s="51" t="s">
        <v>3</v>
      </c>
      <c r="B21" s="52" t="s">
        <v>3</v>
      </c>
      <c r="C21" s="52"/>
      <c r="D21" s="52"/>
      <c r="E21" s="52"/>
      <c r="F21" s="52"/>
      <c r="G21" s="52"/>
      <c r="H21" s="53"/>
    </row>
    <row r="22" spans="1:8" ht="20.45" customHeight="1">
      <c r="A22" s="14">
        <v>1</v>
      </c>
      <c r="B22" s="50" t="s">
        <v>36</v>
      </c>
      <c r="C22" s="50"/>
      <c r="D22" s="50"/>
      <c r="E22" s="1">
        <f>200+343+1110+1520+800</f>
        <v>3973</v>
      </c>
      <c r="F22" s="2" t="s">
        <v>4</v>
      </c>
      <c r="G22" s="3"/>
      <c r="H22" s="4">
        <f>E22*G22</f>
        <v>0</v>
      </c>
    </row>
    <row r="23" spans="1:8" ht="20.45" customHeight="1">
      <c r="A23" s="14">
        <v>2</v>
      </c>
      <c r="B23" s="47" t="s">
        <v>5</v>
      </c>
      <c r="C23" s="48"/>
      <c r="D23" s="49"/>
      <c r="E23" s="1">
        <v>140</v>
      </c>
      <c r="F23" s="2" t="s">
        <v>9</v>
      </c>
      <c r="G23" s="3"/>
      <c r="H23" s="4">
        <f t="shared" ref="H23:H26" si="1">E23*G23</f>
        <v>0</v>
      </c>
    </row>
    <row r="24" spans="1:8" ht="20.45" customHeight="1">
      <c r="A24" s="14">
        <v>3</v>
      </c>
      <c r="B24" s="50" t="s">
        <v>7</v>
      </c>
      <c r="C24" s="50"/>
      <c r="D24" s="50"/>
      <c r="E24" s="1">
        <v>600</v>
      </c>
      <c r="F24" s="2" t="s">
        <v>6</v>
      </c>
      <c r="G24" s="3"/>
      <c r="H24" s="4">
        <f t="shared" si="1"/>
        <v>0</v>
      </c>
    </row>
    <row r="25" spans="1:8" ht="20.45" customHeight="1">
      <c r="A25" s="14">
        <v>4</v>
      </c>
      <c r="B25" s="50" t="s">
        <v>8</v>
      </c>
      <c r="C25" s="50"/>
      <c r="D25" s="50"/>
      <c r="E25" s="1">
        <v>13</v>
      </c>
      <c r="F25" s="2" t="s">
        <v>9</v>
      </c>
      <c r="G25" s="3"/>
      <c r="H25" s="4">
        <f t="shared" si="1"/>
        <v>0</v>
      </c>
    </row>
    <row r="26" spans="1:8" ht="20.45" customHeight="1">
      <c r="A26" s="14">
        <v>5</v>
      </c>
      <c r="B26" s="50" t="s">
        <v>74</v>
      </c>
      <c r="C26" s="50"/>
      <c r="D26" s="50"/>
      <c r="E26" s="5">
        <f>E22*0.3</f>
        <v>1191.8999999999999</v>
      </c>
      <c r="F26" s="2" t="s">
        <v>11</v>
      </c>
      <c r="G26" s="3"/>
      <c r="H26" s="4">
        <f t="shared" si="1"/>
        <v>0</v>
      </c>
    </row>
    <row r="27" spans="1:8" ht="20.45" customHeight="1">
      <c r="A27" s="54" t="s">
        <v>37</v>
      </c>
      <c r="B27" s="54" t="s">
        <v>37</v>
      </c>
      <c r="C27" s="54"/>
      <c r="D27" s="54"/>
      <c r="E27" s="20"/>
      <c r="F27" s="18"/>
      <c r="G27" s="21"/>
      <c r="H27" s="43">
        <f>SUM(H22:H26)</f>
        <v>0</v>
      </c>
    </row>
    <row r="28" spans="1:8" ht="20.45" customHeight="1">
      <c r="A28" s="16"/>
      <c r="B28" s="15"/>
      <c r="C28" s="15"/>
      <c r="D28" s="15"/>
      <c r="E28" s="17"/>
      <c r="F28" s="18"/>
      <c r="G28" s="22"/>
      <c r="H28" s="19"/>
    </row>
    <row r="29" spans="1:8" ht="20.45" customHeight="1">
      <c r="A29" s="51" t="s">
        <v>42</v>
      </c>
      <c r="B29" s="52"/>
      <c r="C29" s="52"/>
      <c r="D29" s="52"/>
      <c r="E29" s="52"/>
      <c r="F29" s="52"/>
      <c r="G29" s="52"/>
      <c r="H29" s="53"/>
    </row>
    <row r="30" spans="1:8" ht="20.45" customHeight="1">
      <c r="A30" s="14">
        <v>1</v>
      </c>
      <c r="B30" s="50" t="s">
        <v>75</v>
      </c>
      <c r="C30" s="50"/>
      <c r="D30" s="50"/>
      <c r="E30" s="1">
        <v>3900</v>
      </c>
      <c r="F30" s="2" t="s">
        <v>4</v>
      </c>
      <c r="G30" s="3"/>
      <c r="H30" s="4">
        <f>E30*G30</f>
        <v>0</v>
      </c>
    </row>
    <row r="31" spans="1:8" ht="20.45" customHeight="1">
      <c r="A31" s="14">
        <v>2</v>
      </c>
      <c r="B31" s="50" t="s">
        <v>76</v>
      </c>
      <c r="C31" s="50"/>
      <c r="D31" s="50"/>
      <c r="E31" s="1">
        <v>180</v>
      </c>
      <c r="F31" s="2" t="s">
        <v>11</v>
      </c>
      <c r="G31" s="3"/>
      <c r="H31" s="4">
        <f t="shared" ref="H31:H42" si="2">E31*G31</f>
        <v>0</v>
      </c>
    </row>
    <row r="32" spans="1:8" ht="20.45" customHeight="1">
      <c r="A32" s="14">
        <v>3</v>
      </c>
      <c r="B32" s="50" t="s">
        <v>77</v>
      </c>
      <c r="C32" s="50"/>
      <c r="D32" s="50"/>
      <c r="E32" s="1">
        <v>1950</v>
      </c>
      <c r="F32" s="2" t="s">
        <v>11</v>
      </c>
      <c r="G32" s="3"/>
      <c r="H32" s="4">
        <f t="shared" si="2"/>
        <v>0</v>
      </c>
    </row>
    <row r="33" spans="1:8" ht="20.45" customHeight="1">
      <c r="A33" s="14">
        <v>4</v>
      </c>
      <c r="B33" s="50" t="s">
        <v>12</v>
      </c>
      <c r="C33" s="50"/>
      <c r="D33" s="50"/>
      <c r="E33" s="1">
        <v>1</v>
      </c>
      <c r="F33" s="6" t="s">
        <v>10</v>
      </c>
      <c r="G33" s="3"/>
      <c r="H33" s="4">
        <f t="shared" si="2"/>
        <v>0</v>
      </c>
    </row>
    <row r="34" spans="1:8" ht="31.9" customHeight="1">
      <c r="A34" s="14">
        <v>5</v>
      </c>
      <c r="B34" s="50" t="s">
        <v>38</v>
      </c>
      <c r="C34" s="50"/>
      <c r="D34" s="50"/>
      <c r="E34" s="1">
        <f>E30*0.3</f>
        <v>1170</v>
      </c>
      <c r="F34" s="2" t="s">
        <v>11</v>
      </c>
      <c r="G34" s="3"/>
      <c r="H34" s="4">
        <f t="shared" si="2"/>
        <v>0</v>
      </c>
    </row>
    <row r="35" spans="1:8" ht="20.45" customHeight="1">
      <c r="A35" s="14">
        <v>6</v>
      </c>
      <c r="B35" s="50" t="s">
        <v>13</v>
      </c>
      <c r="C35" s="50"/>
      <c r="D35" s="50"/>
      <c r="E35" s="1">
        <v>4</v>
      </c>
      <c r="F35" s="2" t="s">
        <v>9</v>
      </c>
      <c r="G35" s="3"/>
      <c r="H35" s="4">
        <f t="shared" si="2"/>
        <v>0</v>
      </c>
    </row>
    <row r="36" spans="1:8" ht="20.45" customHeight="1">
      <c r="A36" s="14">
        <v>7</v>
      </c>
      <c r="B36" s="50" t="s">
        <v>14</v>
      </c>
      <c r="C36" s="50"/>
      <c r="D36" s="50"/>
      <c r="E36" s="1">
        <v>25</v>
      </c>
      <c r="F36" s="2" t="s">
        <v>9</v>
      </c>
      <c r="G36" s="3"/>
      <c r="H36" s="4">
        <f t="shared" si="2"/>
        <v>0</v>
      </c>
    </row>
    <row r="37" spans="1:8" ht="20.45" customHeight="1">
      <c r="A37" s="14">
        <v>8</v>
      </c>
      <c r="B37" s="47" t="s">
        <v>15</v>
      </c>
      <c r="C37" s="48"/>
      <c r="D37" s="49"/>
      <c r="E37" s="1">
        <f>E30*0.2</f>
        <v>780</v>
      </c>
      <c r="F37" s="2" t="s">
        <v>11</v>
      </c>
      <c r="G37" s="3"/>
      <c r="H37" s="4">
        <f t="shared" si="2"/>
        <v>0</v>
      </c>
    </row>
    <row r="38" spans="1:8" ht="28.9" customHeight="1">
      <c r="A38" s="14">
        <v>9</v>
      </c>
      <c r="B38" s="50" t="s">
        <v>78</v>
      </c>
      <c r="C38" s="50"/>
      <c r="D38" s="50"/>
      <c r="E38" s="1">
        <v>1200</v>
      </c>
      <c r="F38" s="2" t="s">
        <v>16</v>
      </c>
      <c r="G38" s="3"/>
      <c r="H38" s="4">
        <f t="shared" si="2"/>
        <v>0</v>
      </c>
    </row>
    <row r="39" spans="1:8" ht="30" customHeight="1">
      <c r="A39" s="14">
        <v>10</v>
      </c>
      <c r="B39" s="50" t="s">
        <v>39</v>
      </c>
      <c r="C39" s="50"/>
      <c r="D39" s="50"/>
      <c r="E39" s="1">
        <f>1150+950+1500+150</f>
        <v>3750</v>
      </c>
      <c r="F39" s="2" t="s">
        <v>4</v>
      </c>
      <c r="G39" s="3"/>
      <c r="H39" s="4">
        <f t="shared" si="2"/>
        <v>0</v>
      </c>
    </row>
    <row r="40" spans="1:8" ht="20.45" customHeight="1">
      <c r="A40" s="14">
        <v>11</v>
      </c>
      <c r="B40" s="50" t="s">
        <v>40</v>
      </c>
      <c r="C40" s="50"/>
      <c r="D40" s="50"/>
      <c r="E40" s="1">
        <v>162</v>
      </c>
      <c r="F40" s="2" t="s">
        <v>11</v>
      </c>
      <c r="G40" s="3"/>
      <c r="H40" s="4">
        <f t="shared" si="2"/>
        <v>0</v>
      </c>
    </row>
    <row r="41" spans="1:8" ht="20.45" customHeight="1">
      <c r="A41" s="14">
        <v>12</v>
      </c>
      <c r="B41" s="50" t="s">
        <v>41</v>
      </c>
      <c r="C41" s="50"/>
      <c r="D41" s="50"/>
      <c r="E41" s="1">
        <v>110</v>
      </c>
      <c r="F41" s="2" t="s">
        <v>11</v>
      </c>
      <c r="G41" s="3"/>
      <c r="H41" s="4">
        <f t="shared" si="2"/>
        <v>0</v>
      </c>
    </row>
    <row r="42" spans="1:8" ht="20.45" customHeight="1">
      <c r="A42" s="14">
        <v>13</v>
      </c>
      <c r="B42" s="50" t="s">
        <v>17</v>
      </c>
      <c r="C42" s="50"/>
      <c r="D42" s="50"/>
      <c r="E42" s="1">
        <v>10</v>
      </c>
      <c r="F42" s="2" t="s">
        <v>4</v>
      </c>
      <c r="G42" s="3"/>
      <c r="H42" s="4">
        <f t="shared" si="2"/>
        <v>0</v>
      </c>
    </row>
    <row r="43" spans="1:8" ht="20.45" customHeight="1">
      <c r="A43" s="54" t="s">
        <v>43</v>
      </c>
      <c r="B43" s="54"/>
      <c r="C43" s="54"/>
      <c r="D43" s="54"/>
      <c r="E43" s="32"/>
      <c r="F43" s="30"/>
      <c r="G43" s="31"/>
      <c r="H43" s="42">
        <f>SUM(H30:H42)</f>
        <v>0</v>
      </c>
    </row>
    <row r="44" spans="1:8" s="37" customFormat="1" ht="20.45" customHeight="1">
      <c r="A44" s="33"/>
      <c r="B44" s="15"/>
      <c r="C44" s="15"/>
      <c r="D44" s="15"/>
      <c r="E44" s="34"/>
      <c r="F44" s="35"/>
      <c r="G44" s="22"/>
      <c r="H44" s="36"/>
    </row>
    <row r="45" spans="1:8" ht="20.45" customHeight="1">
      <c r="A45" s="51" t="s">
        <v>18</v>
      </c>
      <c r="B45" s="55"/>
      <c r="C45" s="55"/>
      <c r="D45" s="55"/>
      <c r="E45" s="55"/>
      <c r="F45" s="55"/>
      <c r="G45" s="55"/>
      <c r="H45" s="55"/>
    </row>
    <row r="46" spans="1:8" ht="20.45" customHeight="1">
      <c r="A46" s="14">
        <v>1</v>
      </c>
      <c r="B46" s="50" t="s">
        <v>19</v>
      </c>
      <c r="C46" s="50"/>
      <c r="D46" s="50"/>
      <c r="E46" s="1">
        <v>5</v>
      </c>
      <c r="F46" s="2" t="s">
        <v>10</v>
      </c>
      <c r="G46" s="3"/>
      <c r="H46" s="4">
        <f>E46*G46</f>
        <v>0</v>
      </c>
    </row>
    <row r="47" spans="1:8" ht="20.45" customHeight="1">
      <c r="A47" s="14">
        <v>2</v>
      </c>
      <c r="B47" s="50" t="s">
        <v>20</v>
      </c>
      <c r="C47" s="50"/>
      <c r="D47" s="50"/>
      <c r="E47" s="1">
        <v>40</v>
      </c>
      <c r="F47" s="2" t="s">
        <v>9</v>
      </c>
      <c r="G47" s="3"/>
      <c r="H47" s="4">
        <f>E47*G47</f>
        <v>0</v>
      </c>
    </row>
    <row r="48" spans="1:8" ht="20.45" customHeight="1">
      <c r="A48" s="51" t="s">
        <v>44</v>
      </c>
      <c r="B48" s="55"/>
      <c r="C48" s="55"/>
      <c r="D48" s="56"/>
      <c r="E48" s="29"/>
      <c r="F48" s="38"/>
      <c r="G48" s="39"/>
      <c r="H48" s="42">
        <f>SUM(H46:H47)</f>
        <v>0</v>
      </c>
    </row>
    <row r="49" spans="1:8" s="37" customFormat="1" ht="20.45" customHeight="1">
      <c r="A49" s="33"/>
      <c r="B49" s="15"/>
      <c r="C49" s="15"/>
      <c r="D49" s="15"/>
      <c r="E49" s="34"/>
      <c r="F49" s="35"/>
      <c r="G49" s="22"/>
      <c r="H49" s="40"/>
    </row>
    <row r="50" spans="1:8" ht="20.45" customHeight="1">
      <c r="A50" s="51" t="s">
        <v>79</v>
      </c>
      <c r="B50" s="55"/>
      <c r="C50" s="55"/>
      <c r="D50" s="55"/>
      <c r="E50" s="55"/>
      <c r="F50" s="55"/>
      <c r="G50" s="55"/>
      <c r="H50" s="56"/>
    </row>
    <row r="51" spans="1:8" ht="20.45" customHeight="1">
      <c r="A51" s="14">
        <v>1</v>
      </c>
      <c r="B51" s="50" t="s">
        <v>21</v>
      </c>
      <c r="C51" s="50"/>
      <c r="D51" s="50"/>
      <c r="E51" s="1">
        <v>517.79999999999995</v>
      </c>
      <c r="F51" s="2" t="s">
        <v>11</v>
      </c>
      <c r="G51" s="3"/>
      <c r="H51" s="4">
        <f>E51*G51</f>
        <v>0</v>
      </c>
    </row>
    <row r="52" spans="1:8" ht="20.45" customHeight="1">
      <c r="A52" s="14">
        <v>2</v>
      </c>
      <c r="B52" s="50" t="s">
        <v>22</v>
      </c>
      <c r="C52" s="50"/>
      <c r="D52" s="50"/>
      <c r="E52" s="1">
        <v>1726</v>
      </c>
      <c r="F52" s="2" t="s">
        <v>4</v>
      </c>
      <c r="G52" s="3"/>
      <c r="H52" s="4">
        <f t="shared" ref="H52:H53" si="3">E52*G52</f>
        <v>0</v>
      </c>
    </row>
    <row r="53" spans="1:8" ht="20.45" customHeight="1">
      <c r="A53" s="14">
        <v>3</v>
      </c>
      <c r="B53" s="50" t="s">
        <v>23</v>
      </c>
      <c r="C53" s="50"/>
      <c r="D53" s="50"/>
      <c r="E53" s="1">
        <v>21</v>
      </c>
      <c r="F53" s="2" t="s">
        <v>10</v>
      </c>
      <c r="G53" s="3"/>
      <c r="H53" s="4">
        <f t="shared" si="3"/>
        <v>0</v>
      </c>
    </row>
    <row r="54" spans="1:8" ht="20.45" customHeight="1">
      <c r="A54" s="51" t="s">
        <v>82</v>
      </c>
      <c r="B54" s="55"/>
      <c r="C54" s="55"/>
      <c r="D54" s="55"/>
      <c r="E54" s="29"/>
      <c r="F54" s="38"/>
      <c r="G54" s="39"/>
      <c r="H54" s="42">
        <f>SUM(H51:H53)</f>
        <v>0</v>
      </c>
    </row>
    <row r="55" spans="1:8" s="37" customFormat="1" ht="20.45" customHeight="1">
      <c r="A55" s="33"/>
      <c r="B55" s="15"/>
      <c r="C55" s="15"/>
      <c r="D55" s="15"/>
      <c r="E55" s="34"/>
      <c r="F55" s="35"/>
      <c r="G55" s="22"/>
      <c r="H55" s="40"/>
    </row>
    <row r="56" spans="1:8" ht="20.45" customHeight="1">
      <c r="A56" s="51" t="s">
        <v>24</v>
      </c>
      <c r="B56" s="55"/>
      <c r="C56" s="55"/>
      <c r="D56" s="55"/>
      <c r="E56" s="55"/>
      <c r="F56" s="55"/>
      <c r="G56" s="55"/>
      <c r="H56" s="56"/>
    </row>
    <row r="57" spans="1:8" ht="20.45" customHeight="1">
      <c r="A57" s="14">
        <v>1</v>
      </c>
      <c r="B57" s="50" t="s">
        <v>25</v>
      </c>
      <c r="C57" s="50"/>
      <c r="D57" s="50"/>
      <c r="E57" s="1">
        <v>6</v>
      </c>
      <c r="F57" s="2" t="s">
        <v>10</v>
      </c>
      <c r="G57" s="3"/>
      <c r="H57" s="4">
        <f>E57*G57</f>
        <v>0</v>
      </c>
    </row>
    <row r="58" spans="1:8" ht="20.45" customHeight="1">
      <c r="A58" s="14">
        <v>2</v>
      </c>
      <c r="B58" s="50" t="s">
        <v>26</v>
      </c>
      <c r="C58" s="50"/>
      <c r="D58" s="50"/>
      <c r="E58" s="1">
        <v>6</v>
      </c>
      <c r="F58" s="2" t="s">
        <v>10</v>
      </c>
      <c r="G58" s="3"/>
      <c r="H58" s="4">
        <f>E58*G58</f>
        <v>0</v>
      </c>
    </row>
    <row r="59" spans="1:8" ht="20.45" customHeight="1">
      <c r="A59" s="14">
        <v>3</v>
      </c>
      <c r="B59" s="50" t="s">
        <v>81</v>
      </c>
      <c r="C59" s="50"/>
      <c r="D59" s="50"/>
      <c r="E59" s="1">
        <v>5</v>
      </c>
      <c r="F59" s="2" t="s">
        <v>10</v>
      </c>
      <c r="G59" s="3"/>
      <c r="H59" s="4">
        <f>E59*G59</f>
        <v>0</v>
      </c>
    </row>
    <row r="60" spans="1:8" ht="20.45" customHeight="1">
      <c r="A60" s="51" t="s">
        <v>45</v>
      </c>
      <c r="B60" s="55"/>
      <c r="C60" s="55"/>
      <c r="D60" s="55"/>
      <c r="E60" s="38"/>
      <c r="F60" s="38"/>
      <c r="G60" s="38"/>
      <c r="H60" s="42">
        <f>SUM(H57:H58)</f>
        <v>0</v>
      </c>
    </row>
    <row r="62" spans="1:8" ht="20.45" customHeight="1">
      <c r="A62" s="51" t="s">
        <v>50</v>
      </c>
      <c r="B62" s="55"/>
      <c r="C62" s="55"/>
      <c r="D62" s="55"/>
      <c r="E62" s="55"/>
      <c r="F62" s="55"/>
      <c r="G62" s="55"/>
      <c r="H62" s="56"/>
    </row>
    <row r="63" spans="1:8" ht="20.45" customHeight="1">
      <c r="A63" s="14">
        <v>1</v>
      </c>
      <c r="B63" s="50" t="s">
        <v>46</v>
      </c>
      <c r="C63" s="50"/>
      <c r="D63" s="50"/>
      <c r="E63" s="1">
        <v>1</v>
      </c>
      <c r="F63" s="2" t="s">
        <v>1</v>
      </c>
      <c r="G63" s="3"/>
      <c r="H63" s="4">
        <f>E63*G63</f>
        <v>0</v>
      </c>
    </row>
    <row r="64" spans="1:8" ht="20.45" customHeight="1">
      <c r="A64" s="14">
        <v>2</v>
      </c>
      <c r="B64" s="50" t="s">
        <v>47</v>
      </c>
      <c r="C64" s="50"/>
      <c r="D64" s="50"/>
      <c r="E64" s="1">
        <v>1</v>
      </c>
      <c r="F64" s="2" t="s">
        <v>1</v>
      </c>
      <c r="G64" s="3"/>
      <c r="H64" s="4">
        <f t="shared" ref="H64:H67" si="4">E64*G64</f>
        <v>0</v>
      </c>
    </row>
    <row r="65" spans="1:8" ht="20.45" customHeight="1">
      <c r="A65" s="14">
        <v>3</v>
      </c>
      <c r="B65" s="50" t="s">
        <v>80</v>
      </c>
      <c r="C65" s="50"/>
      <c r="D65" s="50"/>
      <c r="E65" s="1">
        <v>1</v>
      </c>
      <c r="F65" s="2" t="s">
        <v>1</v>
      </c>
      <c r="G65" s="3"/>
      <c r="H65" s="4">
        <f t="shared" si="4"/>
        <v>0</v>
      </c>
    </row>
    <row r="66" spans="1:8" ht="20.45" customHeight="1">
      <c r="A66" s="14">
        <v>4</v>
      </c>
      <c r="B66" s="50" t="s">
        <v>48</v>
      </c>
      <c r="C66" s="50"/>
      <c r="D66" s="50"/>
      <c r="E66" s="1">
        <v>1</v>
      </c>
      <c r="F66" s="2" t="s">
        <v>1</v>
      </c>
      <c r="G66" s="3"/>
      <c r="H66" s="4">
        <f t="shared" si="4"/>
        <v>0</v>
      </c>
    </row>
    <row r="67" spans="1:8" ht="20.45" customHeight="1">
      <c r="A67" s="14">
        <v>5</v>
      </c>
      <c r="B67" s="50" t="s">
        <v>49</v>
      </c>
      <c r="C67" s="50"/>
      <c r="D67" s="50"/>
      <c r="E67" s="1">
        <v>1</v>
      </c>
      <c r="F67" s="2" t="s">
        <v>1</v>
      </c>
      <c r="G67" s="3"/>
      <c r="H67" s="4">
        <f t="shared" si="4"/>
        <v>0</v>
      </c>
    </row>
    <row r="68" spans="1:8" ht="20.45" customHeight="1">
      <c r="A68" s="29" t="s">
        <v>51</v>
      </c>
      <c r="B68" s="38"/>
      <c r="C68" s="38"/>
      <c r="D68" s="39"/>
      <c r="E68" s="38"/>
      <c r="F68" s="38"/>
      <c r="G68" s="38"/>
      <c r="H68" s="42">
        <f>SUM(H63:H67)</f>
        <v>0</v>
      </c>
    </row>
    <row r="70" spans="1:8" ht="20.45" customHeight="1">
      <c r="A70" s="51" t="s">
        <v>52</v>
      </c>
      <c r="B70" s="55"/>
      <c r="C70" s="55"/>
      <c r="D70" s="55"/>
      <c r="E70" s="55"/>
      <c r="F70" s="55"/>
      <c r="G70" s="55"/>
      <c r="H70" s="56"/>
    </row>
    <row r="71" spans="1:8" ht="20.45" customHeight="1">
      <c r="A71" s="14">
        <v>1</v>
      </c>
      <c r="B71" s="50" t="s">
        <v>53</v>
      </c>
      <c r="C71" s="50"/>
      <c r="D71" s="50"/>
      <c r="E71" s="1">
        <v>2</v>
      </c>
      <c r="F71" s="2" t="s">
        <v>72</v>
      </c>
      <c r="G71" s="3"/>
      <c r="H71" s="4">
        <f>G71</f>
        <v>0</v>
      </c>
    </row>
    <row r="72" spans="1:8" ht="20.45" customHeight="1">
      <c r="A72" s="14">
        <v>2</v>
      </c>
      <c r="B72" s="50" t="s">
        <v>54</v>
      </c>
      <c r="C72" s="50"/>
      <c r="D72" s="50"/>
      <c r="E72" s="1">
        <v>2</v>
      </c>
      <c r="F72" s="2" t="s">
        <v>72</v>
      </c>
      <c r="G72" s="3"/>
      <c r="H72" s="4">
        <f t="shared" ref="H72:H89" si="5">G72</f>
        <v>0</v>
      </c>
    </row>
    <row r="73" spans="1:8" ht="20.45" customHeight="1">
      <c r="A73" s="14">
        <v>3</v>
      </c>
      <c r="B73" s="50" t="s">
        <v>55</v>
      </c>
      <c r="C73" s="50"/>
      <c r="D73" s="50"/>
      <c r="E73" s="1">
        <v>2</v>
      </c>
      <c r="F73" s="2" t="s">
        <v>72</v>
      </c>
      <c r="G73" s="3"/>
      <c r="H73" s="4">
        <f t="shared" si="5"/>
        <v>0</v>
      </c>
    </row>
    <row r="74" spans="1:8" ht="20.45" customHeight="1">
      <c r="A74" s="14">
        <v>4</v>
      </c>
      <c r="B74" s="50" t="s">
        <v>56</v>
      </c>
      <c r="C74" s="50"/>
      <c r="D74" s="50"/>
      <c r="E74" s="1">
        <v>2</v>
      </c>
      <c r="F74" s="2" t="s">
        <v>72</v>
      </c>
      <c r="G74" s="3"/>
      <c r="H74" s="4">
        <f t="shared" si="5"/>
        <v>0</v>
      </c>
    </row>
    <row r="75" spans="1:8" ht="20.45" customHeight="1">
      <c r="A75" s="14">
        <v>5</v>
      </c>
      <c r="B75" s="50" t="s">
        <v>57</v>
      </c>
      <c r="C75" s="50"/>
      <c r="D75" s="50"/>
      <c r="E75" s="1">
        <v>2</v>
      </c>
      <c r="F75" s="2" t="s">
        <v>72</v>
      </c>
      <c r="G75" s="3"/>
      <c r="H75" s="4">
        <f t="shared" si="5"/>
        <v>0</v>
      </c>
    </row>
    <row r="76" spans="1:8" ht="20.45" customHeight="1">
      <c r="A76" s="14">
        <v>6</v>
      </c>
      <c r="B76" s="50" t="s">
        <v>58</v>
      </c>
      <c r="C76" s="50"/>
      <c r="D76" s="50"/>
      <c r="E76" s="1">
        <v>2</v>
      </c>
      <c r="F76" s="2" t="s">
        <v>72</v>
      </c>
      <c r="G76" s="3"/>
      <c r="H76" s="4">
        <f t="shared" si="5"/>
        <v>0</v>
      </c>
    </row>
    <row r="77" spans="1:8" ht="20.45" customHeight="1">
      <c r="A77" s="14">
        <v>7</v>
      </c>
      <c r="B77" s="50" t="s">
        <v>59</v>
      </c>
      <c r="C77" s="50"/>
      <c r="D77" s="50"/>
      <c r="E77" s="1">
        <v>2</v>
      </c>
      <c r="F77" s="2" t="s">
        <v>72</v>
      </c>
      <c r="G77" s="3"/>
      <c r="H77" s="4">
        <f t="shared" si="5"/>
        <v>0</v>
      </c>
    </row>
    <row r="78" spans="1:8" ht="20.45" customHeight="1">
      <c r="A78" s="14">
        <v>8</v>
      </c>
      <c r="B78" s="50" t="s">
        <v>60</v>
      </c>
      <c r="C78" s="50"/>
      <c r="D78" s="50"/>
      <c r="E78" s="1">
        <v>2</v>
      </c>
      <c r="F78" s="2" t="s">
        <v>72</v>
      </c>
      <c r="G78" s="3"/>
      <c r="H78" s="4">
        <f t="shared" si="5"/>
        <v>0</v>
      </c>
    </row>
    <row r="79" spans="1:8" ht="20.45" customHeight="1">
      <c r="A79" s="14">
        <v>9</v>
      </c>
      <c r="B79" s="50" t="s">
        <v>61</v>
      </c>
      <c r="C79" s="50"/>
      <c r="D79" s="50"/>
      <c r="E79" s="1">
        <v>2</v>
      </c>
      <c r="F79" s="2" t="s">
        <v>72</v>
      </c>
      <c r="G79" s="3"/>
      <c r="H79" s="4">
        <f t="shared" si="5"/>
        <v>0</v>
      </c>
    </row>
    <row r="80" spans="1:8" ht="20.45" customHeight="1">
      <c r="A80" s="14">
        <v>10</v>
      </c>
      <c r="B80" s="50" t="s">
        <v>62</v>
      </c>
      <c r="C80" s="50"/>
      <c r="D80" s="50"/>
      <c r="E80" s="1">
        <v>2</v>
      </c>
      <c r="F80" s="2" t="s">
        <v>72</v>
      </c>
      <c r="G80" s="3"/>
      <c r="H80" s="4">
        <f t="shared" si="5"/>
        <v>0</v>
      </c>
    </row>
    <row r="81" spans="1:8" ht="20.45" customHeight="1">
      <c r="A81" s="14">
        <v>11</v>
      </c>
      <c r="B81" s="50" t="s">
        <v>63</v>
      </c>
      <c r="C81" s="50"/>
      <c r="D81" s="50"/>
      <c r="E81" s="1">
        <v>2</v>
      </c>
      <c r="F81" s="2" t="s">
        <v>72</v>
      </c>
      <c r="G81" s="3"/>
      <c r="H81" s="4">
        <f t="shared" si="5"/>
        <v>0</v>
      </c>
    </row>
    <row r="82" spans="1:8" ht="20.45" customHeight="1">
      <c r="A82" s="14">
        <v>12</v>
      </c>
      <c r="B82" s="50" t="s">
        <v>64</v>
      </c>
      <c r="C82" s="50"/>
      <c r="D82" s="50"/>
      <c r="E82" s="1">
        <v>2</v>
      </c>
      <c r="F82" s="2" t="s">
        <v>72</v>
      </c>
      <c r="G82" s="3"/>
      <c r="H82" s="4">
        <f t="shared" si="5"/>
        <v>0</v>
      </c>
    </row>
    <row r="83" spans="1:8" ht="20.45" customHeight="1">
      <c r="A83" s="14">
        <v>13</v>
      </c>
      <c r="B83" s="50" t="s">
        <v>65</v>
      </c>
      <c r="C83" s="50"/>
      <c r="D83" s="50"/>
      <c r="E83" s="1">
        <v>2</v>
      </c>
      <c r="F83" s="2" t="s">
        <v>72</v>
      </c>
      <c r="G83" s="3"/>
      <c r="H83" s="4">
        <f t="shared" si="5"/>
        <v>0</v>
      </c>
    </row>
    <row r="84" spans="1:8" ht="20.45" customHeight="1">
      <c r="A84" s="14">
        <v>14</v>
      </c>
      <c r="B84" s="50" t="s">
        <v>66</v>
      </c>
      <c r="C84" s="50"/>
      <c r="D84" s="50"/>
      <c r="E84" s="1">
        <v>2</v>
      </c>
      <c r="F84" s="2" t="s">
        <v>72</v>
      </c>
      <c r="G84" s="3"/>
      <c r="H84" s="4">
        <f t="shared" si="5"/>
        <v>0</v>
      </c>
    </row>
    <row r="85" spans="1:8" ht="20.45" customHeight="1">
      <c r="A85" s="14">
        <v>15</v>
      </c>
      <c r="B85" s="50" t="s">
        <v>67</v>
      </c>
      <c r="C85" s="50"/>
      <c r="D85" s="50"/>
      <c r="E85" s="1">
        <v>2</v>
      </c>
      <c r="F85" s="2" t="s">
        <v>72</v>
      </c>
      <c r="G85" s="3"/>
      <c r="H85" s="4">
        <f t="shared" si="5"/>
        <v>0</v>
      </c>
    </row>
    <row r="86" spans="1:8" ht="20.45" customHeight="1">
      <c r="A86" s="14">
        <v>16</v>
      </c>
      <c r="B86" s="50" t="s">
        <v>68</v>
      </c>
      <c r="C86" s="50"/>
      <c r="D86" s="50"/>
      <c r="E86" s="1">
        <v>2</v>
      </c>
      <c r="F86" s="2" t="s">
        <v>72</v>
      </c>
      <c r="G86" s="3"/>
      <c r="H86" s="4">
        <f t="shared" si="5"/>
        <v>0</v>
      </c>
    </row>
    <row r="87" spans="1:8" ht="20.45" customHeight="1">
      <c r="A87" s="14">
        <v>19</v>
      </c>
      <c r="B87" s="50" t="s">
        <v>69</v>
      </c>
      <c r="C87" s="50"/>
      <c r="D87" s="50"/>
      <c r="E87" s="1">
        <v>2</v>
      </c>
      <c r="F87" s="2" t="s">
        <v>72</v>
      </c>
      <c r="G87" s="3"/>
      <c r="H87" s="4">
        <f t="shared" si="5"/>
        <v>0</v>
      </c>
    </row>
    <row r="88" spans="1:8" ht="20.45" customHeight="1">
      <c r="A88" s="14">
        <v>20</v>
      </c>
      <c r="B88" s="50" t="s">
        <v>70</v>
      </c>
      <c r="C88" s="50"/>
      <c r="D88" s="50"/>
      <c r="E88" s="1">
        <v>2</v>
      </c>
      <c r="F88" s="2" t="s">
        <v>72</v>
      </c>
      <c r="G88" s="3"/>
      <c r="H88" s="4">
        <f t="shared" si="5"/>
        <v>0</v>
      </c>
    </row>
    <row r="89" spans="1:8" ht="20.45" customHeight="1">
      <c r="A89" s="14">
        <v>21</v>
      </c>
      <c r="B89" s="50" t="s">
        <v>71</v>
      </c>
      <c r="C89" s="50"/>
      <c r="D89" s="50"/>
      <c r="E89" s="1">
        <v>2</v>
      </c>
      <c r="F89" s="2" t="s">
        <v>72</v>
      </c>
      <c r="G89" s="3"/>
      <c r="H89" s="4">
        <f t="shared" si="5"/>
        <v>0</v>
      </c>
    </row>
    <row r="90" spans="1:8" ht="20.45" customHeight="1">
      <c r="A90" s="51" t="s">
        <v>73</v>
      </c>
      <c r="B90" s="55"/>
      <c r="C90" s="55"/>
      <c r="D90" s="55"/>
      <c r="E90" s="38"/>
      <c r="F90" s="38"/>
      <c r="G90" s="38"/>
      <c r="H90" s="42">
        <f>SUM(H71:H89)</f>
        <v>0</v>
      </c>
    </row>
    <row r="92" spans="1:8" ht="20.45" customHeight="1">
      <c r="A92" s="51" t="s">
        <v>85</v>
      </c>
      <c r="B92" s="55"/>
      <c r="C92" s="55"/>
      <c r="D92" s="55"/>
      <c r="E92" s="38"/>
      <c r="F92" s="38"/>
      <c r="G92" s="38"/>
      <c r="H92" s="42">
        <f>SUM(H16)</f>
        <v>0</v>
      </c>
    </row>
    <row r="93" spans="1:8" ht="20.45" customHeight="1">
      <c r="A93" s="51" t="s">
        <v>86</v>
      </c>
      <c r="B93" s="55"/>
      <c r="C93" s="55"/>
      <c r="D93" s="55"/>
      <c r="E93" s="38"/>
      <c r="F93" s="38"/>
      <c r="G93" s="38"/>
      <c r="H93" s="42">
        <f>SUM(H18+H19+H27+H43+H48+H54+H60+H68+H90)</f>
        <v>0</v>
      </c>
    </row>
    <row r="96" spans="1:8" ht="20.45" customHeight="1">
      <c r="A96" s="7" t="s">
        <v>92</v>
      </c>
    </row>
    <row r="97" spans="3:7" ht="20.45" customHeight="1">
      <c r="C97" s="60" t="s">
        <v>89</v>
      </c>
      <c r="D97" s="60"/>
      <c r="E97" s="60"/>
      <c r="F97" s="60"/>
      <c r="G97" s="60"/>
    </row>
    <row r="98" spans="3:7" ht="20.45" customHeight="1">
      <c r="C98" s="60" t="s">
        <v>90</v>
      </c>
      <c r="D98" s="60"/>
      <c r="E98" s="60"/>
      <c r="F98" s="60"/>
      <c r="G98" s="60"/>
    </row>
  </sheetData>
  <mergeCells count="77">
    <mergeCell ref="C97:G97"/>
    <mergeCell ref="C98:G98"/>
    <mergeCell ref="A2:H2"/>
    <mergeCell ref="A4:H4"/>
    <mergeCell ref="A7:H7"/>
    <mergeCell ref="A16:D16"/>
    <mergeCell ref="A12:H12"/>
    <mergeCell ref="A92:D92"/>
    <mergeCell ref="A93:D93"/>
    <mergeCell ref="B88:D88"/>
    <mergeCell ref="B89:D89"/>
    <mergeCell ref="A90:D90"/>
    <mergeCell ref="B84:D84"/>
    <mergeCell ref="B85:D85"/>
    <mergeCell ref="B86:D86"/>
    <mergeCell ref="B87:D87"/>
    <mergeCell ref="B83:D83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71:D71"/>
    <mergeCell ref="A60:D60"/>
    <mergeCell ref="B63:D63"/>
    <mergeCell ref="A62:H62"/>
    <mergeCell ref="B57:D57"/>
    <mergeCell ref="B58:D58"/>
    <mergeCell ref="B64:D64"/>
    <mergeCell ref="B65:D65"/>
    <mergeCell ref="B66:D66"/>
    <mergeCell ref="B67:D67"/>
    <mergeCell ref="A70:H70"/>
    <mergeCell ref="B59:D59"/>
    <mergeCell ref="A56:H56"/>
    <mergeCell ref="A1:H1"/>
    <mergeCell ref="A6:H6"/>
    <mergeCell ref="B10:D10"/>
    <mergeCell ref="A43:D43"/>
    <mergeCell ref="B40:D40"/>
    <mergeCell ref="B41:D41"/>
    <mergeCell ref="B38:D38"/>
    <mergeCell ref="B39:D39"/>
    <mergeCell ref="B33:D33"/>
    <mergeCell ref="B34:D34"/>
    <mergeCell ref="B35:D35"/>
    <mergeCell ref="B36:D36"/>
    <mergeCell ref="B37:D37"/>
    <mergeCell ref="B30:D30"/>
    <mergeCell ref="A48:D48"/>
    <mergeCell ref="A54:D54"/>
    <mergeCell ref="B42:D42"/>
    <mergeCell ref="A45:H45"/>
    <mergeCell ref="B46:D46"/>
    <mergeCell ref="B47:D47"/>
    <mergeCell ref="A50:H50"/>
    <mergeCell ref="B51:D51"/>
    <mergeCell ref="B52:D52"/>
    <mergeCell ref="B53:D53"/>
    <mergeCell ref="B32:D32"/>
    <mergeCell ref="B24:D24"/>
    <mergeCell ref="B25:D25"/>
    <mergeCell ref="B26:D26"/>
    <mergeCell ref="A29:H29"/>
    <mergeCell ref="B31:D31"/>
    <mergeCell ref="A27:D27"/>
    <mergeCell ref="B23:D23"/>
    <mergeCell ref="B18:D18"/>
    <mergeCell ref="B19:D19"/>
    <mergeCell ref="B22:D22"/>
    <mergeCell ref="A21:H21"/>
  </mergeCells>
  <conditionalFormatting sqref="G28:H28 G44:H44 G49:H49 G55:H55 G18:H20 H22:H26 G30:H42 G46:H47 G51:H53 G57:H58 G24:G27 G71:H89 H59">
    <cfRule type="cellIs" dxfId="4" priority="8" stopIfTrue="1" operator="equal">
      <formula>0</formula>
    </cfRule>
  </conditionalFormatting>
  <conditionalFormatting sqref="G22:G23">
    <cfRule type="cellIs" dxfId="3" priority="7" stopIfTrue="1" operator="equal">
      <formula>0</formula>
    </cfRule>
  </conditionalFormatting>
  <conditionalFormatting sqref="G13:H15">
    <cfRule type="cellIs" dxfId="2" priority="4" stopIfTrue="1" operator="equal">
      <formula>0</formula>
    </cfRule>
  </conditionalFormatting>
  <conditionalFormatting sqref="G63:H67">
    <cfRule type="cellIs" dxfId="1" priority="3" stopIfTrue="1" operator="equal">
      <formula>0</formula>
    </cfRule>
  </conditionalFormatting>
  <conditionalFormatting sqref="G59">
    <cfRule type="cellIs" dxfId="0" priority="1" stopIfTrue="1" operator="equal">
      <formula>0</formula>
    </cfRule>
  </conditionalFormatting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2017-09-21T14:14:22Z</dcterms:created>
  <dcterms:modified xsi:type="dcterms:W3CDTF">2017-10-25T06:57:54Z</dcterms:modified>
</cp:coreProperties>
</file>